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_\OneDrive\Desktop\"/>
    </mc:Choice>
  </mc:AlternateContent>
  <bookViews>
    <workbookView xWindow="0" yWindow="0" windowWidth="28800" windowHeight="113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H183" i="1"/>
  <c r="G183" i="1"/>
  <c r="F183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I155" i="1" s="1"/>
  <c r="H144" i="1"/>
  <c r="H155" i="1" s="1"/>
  <c r="G144" i="1"/>
  <c r="G155" i="1" s="1"/>
  <c r="F144" i="1"/>
  <c r="F155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G107" i="1"/>
  <c r="F10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J100" i="1" l="1"/>
  <c r="I174" i="1"/>
  <c r="F24" i="1"/>
  <c r="J62" i="1"/>
  <c r="J118" i="1"/>
  <c r="F137" i="1"/>
  <c r="J174" i="1"/>
  <c r="F194" i="1"/>
  <c r="F174" i="1"/>
  <c r="G62" i="1"/>
  <c r="G118" i="1"/>
  <c r="G174" i="1"/>
  <c r="H62" i="1"/>
  <c r="H174" i="1"/>
  <c r="I62" i="1"/>
  <c r="F81" i="1"/>
  <c r="G24" i="1"/>
  <c r="L62" i="1"/>
  <c r="G81" i="1"/>
  <c r="L118" i="1"/>
  <c r="G137" i="1"/>
  <c r="L174" i="1"/>
  <c r="G194" i="1"/>
  <c r="F62" i="1"/>
  <c r="F118" i="1"/>
  <c r="J155" i="1"/>
  <c r="L43" i="1"/>
  <c r="H118" i="1"/>
  <c r="I118" i="1"/>
  <c r="H24" i="1"/>
  <c r="H81" i="1"/>
  <c r="H137" i="1"/>
  <c r="H194" i="1"/>
  <c r="J43" i="1"/>
  <c r="L100" i="1"/>
  <c r="L155" i="1"/>
  <c r="I24" i="1"/>
  <c r="I81" i="1"/>
  <c r="I137" i="1"/>
  <c r="I194" i="1"/>
  <c r="J195" i="1" l="1"/>
  <c r="L195" i="1"/>
  <c r="I195" i="1"/>
  <c r="H195" i="1"/>
  <c r="G195" i="1"/>
  <c r="F195" i="1"/>
</calcChain>
</file>

<file path=xl/sharedStrings.xml><?xml version="1.0" encoding="utf-8"?>
<sst xmlns="http://schemas.openxmlformats.org/spreadsheetml/2006/main" count="282" uniqueCount="96">
  <si>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</si>
  <si>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</si>
  <si>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</si>
  <si>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</si>
  <si>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</si>
  <si>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</si>
  <si>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</si>
  <si>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</si>
  <si>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</si>
  <si>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</si>
  <si>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</si>
  <si>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</si>
  <si>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</si>
  <si>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</si>
  <si>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</si>
  <si>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</si>
  <si>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</si>
  <si>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</si>
  <si>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</si>
  <si>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</si>
  <si>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</si>
  <si>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</si>
  <si>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</si>
  <si>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</si>
  <si>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</si>
  <si>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</si>
  <si>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</si>
  <si>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</si>
  <si>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</si>
  <si>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</si>
  <si>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</si>
  <si>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</si>
  <si>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</si>
  <si>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</si>
  <si>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</si>
  <si>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</si>
  <si>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</si>
  <si>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</si>
  <si>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"Кубанская школа им. С.П. Королева"</t>
  </si>
  <si>
    <t>226/2016</t>
  </si>
  <si>
    <t>54-3гн/2021</t>
  </si>
  <si>
    <t>18/2016</t>
  </si>
  <si>
    <t>хлеб ржаной</t>
  </si>
  <si>
    <t>хлеб ржаный</t>
  </si>
  <si>
    <t>19/2016</t>
  </si>
  <si>
    <t>фрукт</t>
  </si>
  <si>
    <t>яблоки свежие</t>
  </si>
  <si>
    <t>хлеб пшеничный</t>
  </si>
  <si>
    <t>чай с лимоном и сахаром</t>
  </si>
  <si>
    <t>макароны, запеченные с сыром, икра кабачковая</t>
  </si>
  <si>
    <t>кисломол.</t>
  </si>
  <si>
    <t>каша молочная рисовая</t>
  </si>
  <si>
    <t>масло сливочное (порциями)</t>
  </si>
  <si>
    <t>чай с сахаром</t>
  </si>
  <si>
    <t>печенье сахарное</t>
  </si>
  <si>
    <t>268/2016</t>
  </si>
  <si>
    <t>13/2016</t>
  </si>
  <si>
    <t>16/2016</t>
  </si>
  <si>
    <t>420/2016</t>
  </si>
  <si>
    <t>12.20/2014</t>
  </si>
  <si>
    <t>картофельное пюре, сельдь (порциями)</t>
  </si>
  <si>
    <t>тефтели из мяса птицы с соусом 50/40</t>
  </si>
  <si>
    <t>напиток из плодов шиповника</t>
  </si>
  <si>
    <t>605/2016</t>
  </si>
  <si>
    <t>354/2016, 15/2016</t>
  </si>
  <si>
    <t>11.17/2010</t>
  </si>
  <si>
    <t>сырники из творога со сгущенным молоком</t>
  </si>
  <si>
    <t>кондит.изделие</t>
  </si>
  <si>
    <t>243/2016</t>
  </si>
  <si>
    <t>каша геркулесовая молочная</t>
  </si>
  <si>
    <t>сладкое</t>
  </si>
  <si>
    <t>блинчики с повидлом</t>
  </si>
  <si>
    <t>какао с молоком</t>
  </si>
  <si>
    <t>193/2016</t>
  </si>
  <si>
    <t>54-21 ги/2022</t>
  </si>
  <si>
    <t>18/2018</t>
  </si>
  <si>
    <t>омлет запеченный, горошек консервированный</t>
  </si>
  <si>
    <t>232/2016, 22/1016</t>
  </si>
  <si>
    <t>403/2016</t>
  </si>
  <si>
    <t>каша жидкая из крупы "Геркулес"</t>
  </si>
  <si>
    <t>йогурт</t>
  </si>
  <si>
    <t>5.14/2014</t>
  </si>
  <si>
    <t>Плов из птицы, кукуруза консервированная</t>
  </si>
  <si>
    <t>291/2017, 29/2016</t>
  </si>
  <si>
    <t>каша пшенная молочная с курагой</t>
  </si>
  <si>
    <t>сыр порциями</t>
  </si>
  <si>
    <t>чай с лимоном</t>
  </si>
  <si>
    <t>198/2016</t>
  </si>
  <si>
    <t>икра кабачковая (консервы)</t>
  </si>
  <si>
    <t>кисель из яблок</t>
  </si>
  <si>
    <t>макароны отварные</t>
  </si>
  <si>
    <t>шницель рубленый куриный</t>
  </si>
  <si>
    <t>338/2016</t>
  </si>
  <si>
    <t>340/2016</t>
  </si>
  <si>
    <t>7,30/2014</t>
  </si>
  <si>
    <t>429/2016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</si>
</sst>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180</v>
      </c>
      <c r="G6" s="40">
        <v>13.04</v>
      </c>
      <c r="H6" s="40">
        <v>17.47</v>
      </c>
      <c r="I6" s="40">
        <v>39.049999999999997</v>
      </c>
      <c r="J6" s="40">
        <v>348.5</v>
      </c>
      <c r="K6" s="41" t="s">
        <v>39</v>
      </c>
      <c r="L6" s="40">
        <v>78.05</v>
      </c>
    </row>
    <row r="7" spans="1:12" ht="15" x14ac:dyDescent="0.25">
      <c r="A7" s="23"/>
      <c r="B7" s="15"/>
      <c r="C7" s="11"/>
      <c r="D7" s="6" t="s">
        <v>31</v>
      </c>
      <c r="E7" s="42" t="s">
        <v>43</v>
      </c>
      <c r="F7" s="43">
        <v>40</v>
      </c>
      <c r="G7" s="43">
        <v>2.64</v>
      </c>
      <c r="H7" s="43">
        <v>0.48</v>
      </c>
      <c r="I7" s="43">
        <v>13.36</v>
      </c>
      <c r="J7" s="43">
        <v>69.599999999999994</v>
      </c>
      <c r="K7" s="44" t="s">
        <v>44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0.06</v>
      </c>
      <c r="H8" s="43">
        <v>0.01</v>
      </c>
      <c r="I8" s="43">
        <v>7.2</v>
      </c>
      <c r="J8" s="43">
        <v>30.31</v>
      </c>
      <c r="K8" s="44" t="s">
        <v>40</v>
      </c>
      <c r="L8" s="43"/>
    </row>
    <row r="9" spans="1:12" ht="15" x14ac:dyDescent="0.25">
      <c r="A9" s="23"/>
      <c r="B9" s="15"/>
      <c r="C9" s="11"/>
      <c r="D9" s="7" t="s">
        <v>30</v>
      </c>
      <c r="E9" s="42" t="s">
        <v>47</v>
      </c>
      <c r="F9" s="43">
        <v>20</v>
      </c>
      <c r="G9" s="43">
        <v>1.52</v>
      </c>
      <c r="H9" s="43">
        <v>0.16</v>
      </c>
      <c r="I9" s="43">
        <v>9.84</v>
      </c>
      <c r="J9" s="43">
        <v>47</v>
      </c>
      <c r="K9" s="44" t="s">
        <v>41</v>
      </c>
      <c r="L9" s="43"/>
    </row>
    <row r="10" spans="1:12" ht="15" x14ac:dyDescent="0.25">
      <c r="A10" s="23"/>
      <c r="B10" s="15"/>
      <c r="C10" s="11"/>
      <c r="D10" s="7" t="s">
        <v>45</v>
      </c>
      <c r="E10" s="42" t="s">
        <v>46</v>
      </c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440</v>
      </c>
      <c r="G13" s="19">
        <f t="shared" ref="G13:J13" si="0">SUM(G6:G12)</f>
        <v>17.260000000000002</v>
      </c>
      <c r="H13" s="19">
        <f t="shared" si="0"/>
        <v>18.12</v>
      </c>
      <c r="I13" s="19">
        <f t="shared" si="0"/>
        <v>69.45</v>
      </c>
      <c r="J13" s="19">
        <f t="shared" si="0"/>
        <v>495.41</v>
      </c>
      <c r="K13" s="25"/>
      <c r="L13" s="19">
        <f t="shared" ref="L13" si="1">SUM(L6:L12)</f>
        <v>78.05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440</v>
      </c>
      <c r="G24" s="32">
        <f t="shared" ref="G24:J24" si="4">G13+G23</f>
        <v>17.260000000000002</v>
      </c>
      <c r="H24" s="32">
        <f t="shared" si="4"/>
        <v>18.12</v>
      </c>
      <c r="I24" s="32">
        <f t="shared" si="4"/>
        <v>69.45</v>
      </c>
      <c r="J24" s="32">
        <f t="shared" si="4"/>
        <v>495.41</v>
      </c>
      <c r="K24" s="32"/>
      <c r="L24" s="32">
        <f t="shared" ref="L24" si="5">L13+L23</f>
        <v>78.05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250</v>
      </c>
      <c r="G25" s="40">
        <v>6.9</v>
      </c>
      <c r="H25" s="40">
        <v>2.2999999999999998</v>
      </c>
      <c r="I25" s="40">
        <v>44.3</v>
      </c>
      <c r="J25" s="40">
        <v>286.8</v>
      </c>
      <c r="K25" s="41" t="s">
        <v>55</v>
      </c>
      <c r="L25" s="40">
        <v>78.05</v>
      </c>
    </row>
    <row r="26" spans="1:12" ht="15" x14ac:dyDescent="0.25">
      <c r="A26" s="14"/>
      <c r="B26" s="15"/>
      <c r="C26" s="11"/>
      <c r="D26" s="6" t="s">
        <v>50</v>
      </c>
      <c r="E26" s="42" t="s">
        <v>52</v>
      </c>
      <c r="F26" s="43">
        <v>10</v>
      </c>
      <c r="G26" s="43">
        <v>0.08</v>
      </c>
      <c r="H26" s="43">
        <v>7.25</v>
      </c>
      <c r="I26" s="43">
        <v>0.13</v>
      </c>
      <c r="J26" s="43">
        <v>66.099999999999994</v>
      </c>
      <c r="K26" s="44" t="s">
        <v>56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</v>
      </c>
      <c r="H27" s="43">
        <v>0</v>
      </c>
      <c r="I27" s="43">
        <v>6.99</v>
      </c>
      <c r="J27" s="43">
        <v>27.93</v>
      </c>
      <c r="K27" s="44" t="s">
        <v>58</v>
      </c>
      <c r="L27" s="43"/>
    </row>
    <row r="28" spans="1:12" ht="15" x14ac:dyDescent="0.25">
      <c r="A28" s="14"/>
      <c r="B28" s="15"/>
      <c r="C28" s="11"/>
      <c r="D28" s="7" t="s">
        <v>30</v>
      </c>
      <c r="E28" s="42" t="s">
        <v>47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 t="s">
        <v>41</v>
      </c>
      <c r="L28" s="43"/>
    </row>
    <row r="29" spans="1:12" ht="25.5" x14ac:dyDescent="0.25">
      <c r="A29" s="14"/>
      <c r="B29" s="15"/>
      <c r="C29" s="11"/>
      <c r="D29" s="7" t="s">
        <v>67</v>
      </c>
      <c r="E29" s="42" t="s">
        <v>54</v>
      </c>
      <c r="F29" s="43">
        <v>15</v>
      </c>
      <c r="G29" s="43">
        <v>1.1299999999999999</v>
      </c>
      <c r="H29" s="43">
        <v>1.47</v>
      </c>
      <c r="I29" s="43">
        <v>11.16</v>
      </c>
      <c r="J29" s="43">
        <v>62.1</v>
      </c>
      <c r="K29" s="44" t="s">
        <v>59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505</v>
      </c>
      <c r="G32" s="19">
        <f t="shared" ref="G32" si="6">SUM(G25:G31)</f>
        <v>10.39</v>
      </c>
      <c r="H32" s="19">
        <f t="shared" ref="H32" si="7">SUM(H25:H31)</f>
        <v>11.260000000000002</v>
      </c>
      <c r="I32" s="19">
        <f t="shared" ref="I32" si="8">SUM(I25:I31)</f>
        <v>77.34</v>
      </c>
      <c r="J32" s="19">
        <f t="shared" ref="J32:L32" si="9">SUM(J25:J31)</f>
        <v>513.42999999999995</v>
      </c>
      <c r="K32" s="25"/>
      <c r="L32" s="19">
        <f t="shared" si="9"/>
        <v>78.05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505</v>
      </c>
      <c r="G43" s="32">
        <f t="shared" ref="G43" si="14">G32+G42</f>
        <v>10.39</v>
      </c>
      <c r="H43" s="32">
        <f t="shared" ref="H43" si="15">H32+H42</f>
        <v>11.260000000000002</v>
      </c>
      <c r="I43" s="32">
        <f t="shared" ref="I43" si="16">I32+I42</f>
        <v>77.34</v>
      </c>
      <c r="J43" s="32">
        <f t="shared" ref="J43:L43" si="17">J32+J42</f>
        <v>513.42999999999995</v>
      </c>
      <c r="K43" s="32"/>
      <c r="L43" s="32">
        <f t="shared" si="17"/>
        <v>78.05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90</v>
      </c>
      <c r="G44" s="40">
        <v>11.35</v>
      </c>
      <c r="H44" s="40">
        <v>5.13</v>
      </c>
      <c r="I44" s="40">
        <v>13.2</v>
      </c>
      <c r="J44" s="40">
        <v>139.5</v>
      </c>
      <c r="K44" s="41" t="s">
        <v>63</v>
      </c>
      <c r="L44" s="40">
        <v>78.05</v>
      </c>
    </row>
    <row r="45" spans="1:12" ht="25.5" x14ac:dyDescent="0.25">
      <c r="A45" s="23"/>
      <c r="B45" s="15"/>
      <c r="C45" s="11"/>
      <c r="D45" s="6" t="s">
        <v>21</v>
      </c>
      <c r="E45" s="42" t="s">
        <v>60</v>
      </c>
      <c r="F45" s="43">
        <v>180</v>
      </c>
      <c r="G45" s="43">
        <v>8.33</v>
      </c>
      <c r="H45" s="43">
        <v>12.73</v>
      </c>
      <c r="I45" s="43">
        <v>28.99</v>
      </c>
      <c r="J45" s="43">
        <v>233.06</v>
      </c>
      <c r="K45" s="44" t="s">
        <v>64</v>
      </c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0.51</v>
      </c>
      <c r="H46" s="43">
        <v>0.21</v>
      </c>
      <c r="I46" s="43">
        <v>10.24</v>
      </c>
      <c r="J46" s="43">
        <v>54.57</v>
      </c>
      <c r="K46" s="44" t="s">
        <v>65</v>
      </c>
      <c r="L46" s="43"/>
    </row>
    <row r="47" spans="1:12" ht="15" x14ac:dyDescent="0.25">
      <c r="A47" s="23"/>
      <c r="B47" s="15"/>
      <c r="C47" s="11"/>
      <c r="D47" s="7" t="s">
        <v>30</v>
      </c>
      <c r="E47" s="42" t="s">
        <v>47</v>
      </c>
      <c r="F47" s="43">
        <v>20</v>
      </c>
      <c r="G47" s="43">
        <v>1.52</v>
      </c>
      <c r="H47" s="43">
        <v>0.16</v>
      </c>
      <c r="I47" s="43">
        <v>9.84</v>
      </c>
      <c r="J47" s="43">
        <v>47</v>
      </c>
      <c r="K47" s="44" t="s">
        <v>41</v>
      </c>
      <c r="L47" s="43"/>
    </row>
    <row r="48" spans="1:12" ht="15" x14ac:dyDescent="0.25">
      <c r="A48" s="23"/>
      <c r="B48" s="15"/>
      <c r="C48" s="11"/>
      <c r="D48" s="7" t="s">
        <v>31</v>
      </c>
      <c r="E48" s="42" t="s">
        <v>42</v>
      </c>
      <c r="F48" s="43">
        <v>40</v>
      </c>
      <c r="G48" s="43">
        <v>2.64</v>
      </c>
      <c r="H48" s="43">
        <v>0.48</v>
      </c>
      <c r="I48" s="43">
        <v>13.36</v>
      </c>
      <c r="J48" s="43">
        <v>69.599999999999994</v>
      </c>
      <c r="K48" s="44" t="s">
        <v>44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8">SUM(G44:G50)</f>
        <v>24.35</v>
      </c>
      <c r="H51" s="19">
        <f t="shared" ref="H51" si="19">SUM(H44:H50)</f>
        <v>18.71</v>
      </c>
      <c r="I51" s="19">
        <f t="shared" ref="I51" si="20">SUM(I44:I50)</f>
        <v>75.63</v>
      </c>
      <c r="J51" s="19">
        <f t="shared" ref="J51:L51" si="21">SUM(J44:J50)</f>
        <v>543.73</v>
      </c>
      <c r="K51" s="25"/>
      <c r="L51" s="19">
        <f t="shared" si="21"/>
        <v>78.05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24.35</v>
      </c>
      <c r="H62" s="32">
        <f t="shared" ref="H62" si="27">H51+H61</f>
        <v>18.71</v>
      </c>
      <c r="I62" s="32">
        <f t="shared" ref="I62" si="28">I51+I61</f>
        <v>75.63</v>
      </c>
      <c r="J62" s="32">
        <f t="shared" ref="J62:L62" si="29">J51+J61</f>
        <v>543.73</v>
      </c>
      <c r="K62" s="32"/>
      <c r="L62" s="32">
        <f t="shared" si="29"/>
        <v>78.05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120</v>
      </c>
      <c r="G63" s="40">
        <v>21.21</v>
      </c>
      <c r="H63" s="40">
        <v>14.11</v>
      </c>
      <c r="I63" s="40">
        <v>23.86</v>
      </c>
      <c r="J63" s="40">
        <v>311.47000000000003</v>
      </c>
      <c r="K63" s="41" t="s">
        <v>68</v>
      </c>
      <c r="L63" s="40">
        <v>78.05</v>
      </c>
    </row>
    <row r="64" spans="1:12" ht="15" x14ac:dyDescent="0.25">
      <c r="A64" s="23"/>
      <c r="B64" s="15"/>
      <c r="C64" s="11"/>
      <c r="D64" s="6" t="s">
        <v>67</v>
      </c>
      <c r="E64" s="42" t="s">
        <v>54</v>
      </c>
      <c r="F64" s="43">
        <v>30</v>
      </c>
      <c r="G64" s="43">
        <v>2.2599999999999998</v>
      </c>
      <c r="H64" s="43">
        <v>2.94</v>
      </c>
      <c r="I64" s="43">
        <v>22.32</v>
      </c>
      <c r="J64" s="43">
        <v>124.2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</v>
      </c>
      <c r="H65" s="43">
        <v>0</v>
      </c>
      <c r="I65" s="43">
        <v>6.99</v>
      </c>
      <c r="J65" s="43">
        <v>27.93</v>
      </c>
      <c r="K65" s="44"/>
      <c r="L65" s="43"/>
    </row>
    <row r="66" spans="1:12" ht="15" x14ac:dyDescent="0.25">
      <c r="A66" s="23"/>
      <c r="B66" s="15"/>
      <c r="C66" s="11"/>
      <c r="D66" s="7" t="s">
        <v>30</v>
      </c>
      <c r="E66" s="42" t="s">
        <v>47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27.669999999999998</v>
      </c>
      <c r="H70" s="19">
        <f t="shared" ref="H70" si="31">SUM(H63:H69)</f>
        <v>17.849999999999998</v>
      </c>
      <c r="I70" s="19">
        <f t="shared" ref="I70" si="32">SUM(I63:I69)</f>
        <v>87.570000000000007</v>
      </c>
      <c r="J70" s="19">
        <f t="shared" ref="J70:L70" si="33">SUM(J63:J69)</f>
        <v>628.1</v>
      </c>
      <c r="K70" s="25"/>
      <c r="L70" s="19">
        <f t="shared" si="33"/>
        <v>78.05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27.669999999999998</v>
      </c>
      <c r="H81" s="32">
        <f t="shared" ref="H81" si="39">H70+H80</f>
        <v>17.849999999999998</v>
      </c>
      <c r="I81" s="32">
        <f t="shared" ref="I81" si="40">I70+I80</f>
        <v>87.570000000000007</v>
      </c>
      <c r="J81" s="32">
        <f t="shared" ref="J81:L81" si="41">J70+J80</f>
        <v>628.1</v>
      </c>
      <c r="K81" s="32"/>
      <c r="L81" s="32">
        <f t="shared" si="41"/>
        <v>78.05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6.72</v>
      </c>
      <c r="H82" s="40">
        <v>10.06</v>
      </c>
      <c r="I82" s="40">
        <v>26.78</v>
      </c>
      <c r="J82" s="40">
        <v>225.27</v>
      </c>
      <c r="K82" s="41" t="s">
        <v>73</v>
      </c>
      <c r="L82" s="40">
        <v>78.05</v>
      </c>
    </row>
    <row r="83" spans="1:12" ht="15" x14ac:dyDescent="0.25">
      <c r="A83" s="23"/>
      <c r="B83" s="15"/>
      <c r="C83" s="11"/>
      <c r="D83" s="6" t="s">
        <v>70</v>
      </c>
      <c r="E83" s="42" t="s">
        <v>71</v>
      </c>
      <c r="F83" s="43">
        <v>75</v>
      </c>
      <c r="G83" s="43">
        <v>5.63</v>
      </c>
      <c r="H83" s="43">
        <v>6.6</v>
      </c>
      <c r="I83" s="43">
        <v>30.34</v>
      </c>
      <c r="J83" s="43">
        <v>180.64</v>
      </c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5.32</v>
      </c>
      <c r="H84" s="43">
        <v>5.4</v>
      </c>
      <c r="I84" s="43">
        <v>14.44</v>
      </c>
      <c r="J84" s="43">
        <v>129.49</v>
      </c>
      <c r="K84" s="44" t="s">
        <v>74</v>
      </c>
      <c r="L84" s="43"/>
    </row>
    <row r="85" spans="1:12" ht="15" x14ac:dyDescent="0.25">
      <c r="A85" s="23"/>
      <c r="B85" s="15"/>
      <c r="C85" s="11"/>
      <c r="D85" s="7" t="s">
        <v>30</v>
      </c>
      <c r="E85" s="42" t="s">
        <v>47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 t="s">
        <v>75</v>
      </c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19.950000000000003</v>
      </c>
      <c r="H89" s="19">
        <f t="shared" ref="H89" si="43">SUM(H82:H88)</f>
        <v>22.3</v>
      </c>
      <c r="I89" s="19">
        <f t="shared" ref="I89" si="44">SUM(I82:I88)</f>
        <v>86.320000000000007</v>
      </c>
      <c r="J89" s="19">
        <f t="shared" ref="J89:L89" si="45">SUM(J82:J88)</f>
        <v>605.9</v>
      </c>
      <c r="K89" s="25"/>
      <c r="L89" s="19">
        <f t="shared" si="45"/>
        <v>78.05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505</v>
      </c>
      <c r="G100" s="32">
        <f t="shared" ref="G100" si="50">G89+G99</f>
        <v>19.950000000000003</v>
      </c>
      <c r="H100" s="32">
        <f t="shared" ref="H100" si="51">H89+H99</f>
        <v>22.3</v>
      </c>
      <c r="I100" s="32">
        <f t="shared" ref="I100" si="52">I89+I99</f>
        <v>86.320000000000007</v>
      </c>
      <c r="J100" s="32">
        <f t="shared" ref="J100:L100" si="53">J89+J99</f>
        <v>605.9</v>
      </c>
      <c r="K100" s="32"/>
      <c r="L100" s="32">
        <f t="shared" si="53"/>
        <v>78.05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180</v>
      </c>
      <c r="G101" s="40">
        <v>15.73</v>
      </c>
      <c r="H101" s="40">
        <v>17.66</v>
      </c>
      <c r="I101" s="40">
        <v>36.700000000000003</v>
      </c>
      <c r="J101" s="40">
        <v>336.62</v>
      </c>
      <c r="K101" s="41" t="s">
        <v>77</v>
      </c>
      <c r="L101" s="40">
        <v>78.05</v>
      </c>
    </row>
    <row r="102" spans="1:12" ht="15" x14ac:dyDescent="0.25">
      <c r="A102" s="23"/>
      <c r="B102" s="15"/>
      <c r="C102" s="11"/>
      <c r="D102" s="7" t="s">
        <v>22</v>
      </c>
      <c r="E102" s="42" t="s">
        <v>53</v>
      </c>
      <c r="F102" s="43">
        <v>200</v>
      </c>
      <c r="G102" s="43">
        <v>0</v>
      </c>
      <c r="H102" s="43">
        <v>0</v>
      </c>
      <c r="I102" s="43">
        <v>6.99</v>
      </c>
      <c r="J102" s="43">
        <v>27.93</v>
      </c>
      <c r="K102" s="44" t="s">
        <v>58</v>
      </c>
      <c r="L102" s="43"/>
    </row>
    <row r="103" spans="1:12" ht="15" x14ac:dyDescent="0.25">
      <c r="A103" s="23"/>
      <c r="B103" s="15"/>
      <c r="C103" s="11"/>
      <c r="D103" s="7" t="s">
        <v>30</v>
      </c>
      <c r="E103" s="42" t="s">
        <v>47</v>
      </c>
      <c r="F103" s="43">
        <v>30</v>
      </c>
      <c r="G103" s="43">
        <v>2.2799999999999998</v>
      </c>
      <c r="H103" s="43">
        <v>0.24</v>
      </c>
      <c r="I103" s="43">
        <v>14.76</v>
      </c>
      <c r="J103" s="43">
        <v>70.5</v>
      </c>
      <c r="K103" s="44" t="s">
        <v>41</v>
      </c>
      <c r="L103" s="43"/>
    </row>
    <row r="104" spans="1:12" ht="15" x14ac:dyDescent="0.25">
      <c r="A104" s="23"/>
      <c r="B104" s="15"/>
      <c r="C104" s="11"/>
      <c r="D104" s="7" t="s">
        <v>45</v>
      </c>
      <c r="E104" s="42" t="s">
        <v>46</v>
      </c>
      <c r="F104" s="43">
        <v>100</v>
      </c>
      <c r="G104" s="43">
        <v>0.4</v>
      </c>
      <c r="H104" s="43">
        <v>0.4</v>
      </c>
      <c r="I104" s="43">
        <v>9.8000000000000007</v>
      </c>
      <c r="J104" s="43">
        <v>47</v>
      </c>
      <c r="K104" s="44" t="s">
        <v>78</v>
      </c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32</v>
      </c>
      <c r="E107" s="9"/>
      <c r="F107" s="19">
        <f>SUM(F101:F106)</f>
        <v>510</v>
      </c>
      <c r="G107" s="19">
        <f>SUM(G101:G106)</f>
        <v>18.41</v>
      </c>
      <c r="H107" s="19">
        <f>SUM(H101:H106)</f>
        <v>18.299999999999997</v>
      </c>
      <c r="I107" s="19">
        <f>SUM(I101:I106)</f>
        <v>68.25</v>
      </c>
      <c r="J107" s="19">
        <f>SUM(J101:J106)</f>
        <v>482.05</v>
      </c>
      <c r="K107" s="25"/>
      <c r="L107" s="19">
        <f>SUM(L101:L106)</f>
        <v>78.05</v>
      </c>
    </row>
    <row r="108" spans="1:12" ht="15" x14ac:dyDescent="0.25">
      <c r="A108" s="26">
        <f>A101</f>
        <v>2</v>
      </c>
      <c r="B108" s="13">
        <f>B101</f>
        <v>1</v>
      </c>
      <c r="C108" s="10" t="s">
        <v>24</v>
      </c>
      <c r="D108" s="7" t="s">
        <v>25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" x14ac:dyDescent="0.2">
      <c r="A118" s="29">
        <f>A101</f>
        <v>2</v>
      </c>
      <c r="B118" s="30">
        <f>B101</f>
        <v>1</v>
      </c>
      <c r="C118" s="51" t="s">
        <v>4</v>
      </c>
      <c r="D118" s="52"/>
      <c r="E118" s="31"/>
      <c r="F118" s="32">
        <f>F107+F117</f>
        <v>510</v>
      </c>
      <c r="G118" s="32">
        <f t="shared" ref="G118" si="56">G107+G117</f>
        <v>18.41</v>
      </c>
      <c r="H118" s="32">
        <f t="shared" ref="H118" si="57">H107+H117</f>
        <v>18.299999999999997</v>
      </c>
      <c r="I118" s="32">
        <f t="shared" ref="I118" si="58">I107+I117</f>
        <v>68.25</v>
      </c>
      <c r="J118" s="32">
        <f t="shared" ref="J118:L118" si="59">J107+J117</f>
        <v>482.05</v>
      </c>
      <c r="K118" s="32"/>
      <c r="L118" s="32">
        <f t="shared" si="59"/>
        <v>78.05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 t="s">
        <v>79</v>
      </c>
      <c r="F119" s="40">
        <v>200</v>
      </c>
      <c r="G119" s="40">
        <v>6.72</v>
      </c>
      <c r="H119" s="40">
        <v>10.06</v>
      </c>
      <c r="I119" s="40">
        <v>26.78</v>
      </c>
      <c r="J119" s="40">
        <v>225.27</v>
      </c>
      <c r="K119" s="41" t="s">
        <v>73</v>
      </c>
      <c r="L119" s="40">
        <v>78.05</v>
      </c>
    </row>
    <row r="120" spans="1:12" ht="15" x14ac:dyDescent="0.25">
      <c r="A120" s="14"/>
      <c r="B120" s="15"/>
      <c r="C120" s="11"/>
      <c r="D120" s="6" t="s">
        <v>67</v>
      </c>
      <c r="E120" s="42" t="s">
        <v>54</v>
      </c>
      <c r="F120" s="43">
        <v>40</v>
      </c>
      <c r="G120" s="43">
        <v>3</v>
      </c>
      <c r="H120" s="43">
        <v>3.92</v>
      </c>
      <c r="I120" s="43">
        <v>29.76</v>
      </c>
      <c r="J120" s="43">
        <v>165.6</v>
      </c>
      <c r="K120" s="57">
        <v>41924</v>
      </c>
      <c r="L120" s="43"/>
    </row>
    <row r="121" spans="1:12" ht="15" x14ac:dyDescent="0.25">
      <c r="A121" s="14"/>
      <c r="B121" s="15"/>
      <c r="C121" s="11"/>
      <c r="D121" s="7" t="s">
        <v>29</v>
      </c>
      <c r="E121" s="42" t="s">
        <v>80</v>
      </c>
      <c r="F121" s="43">
        <v>125</v>
      </c>
      <c r="G121" s="43">
        <v>5.13</v>
      </c>
      <c r="H121" s="43">
        <v>5.8</v>
      </c>
      <c r="I121" s="43">
        <v>7.38</v>
      </c>
      <c r="J121" s="43">
        <v>71.25</v>
      </c>
      <c r="K121" s="44" t="s">
        <v>81</v>
      </c>
      <c r="L121" s="43"/>
    </row>
    <row r="122" spans="1:12" ht="15" x14ac:dyDescent="0.25">
      <c r="A122" s="14"/>
      <c r="B122" s="15"/>
      <c r="C122" s="11"/>
      <c r="D122" s="7" t="s">
        <v>30</v>
      </c>
      <c r="E122" s="42" t="s">
        <v>47</v>
      </c>
      <c r="F122" s="43">
        <v>40</v>
      </c>
      <c r="G122" s="43">
        <v>3.04</v>
      </c>
      <c r="H122" s="43">
        <v>0.32</v>
      </c>
      <c r="I122" s="43">
        <v>19.68</v>
      </c>
      <c r="J122" s="43">
        <v>94</v>
      </c>
      <c r="K122" s="44" t="s">
        <v>41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100</v>
      </c>
      <c r="G123" s="43">
        <v>0.4</v>
      </c>
      <c r="H123" s="43">
        <v>0.4</v>
      </c>
      <c r="I123" s="43">
        <v>9.8000000000000007</v>
      </c>
      <c r="J123" s="43">
        <v>47</v>
      </c>
      <c r="K123" s="44" t="s">
        <v>78</v>
      </c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32</v>
      </c>
      <c r="E126" s="9"/>
      <c r="F126" s="19">
        <f>SUM(F119:F125)</f>
        <v>505</v>
      </c>
      <c r="G126" s="19">
        <f t="shared" ref="G126:J126" si="60">SUM(G119:G125)</f>
        <v>18.289999999999996</v>
      </c>
      <c r="H126" s="19">
        <f t="shared" si="60"/>
        <v>20.5</v>
      </c>
      <c r="I126" s="19">
        <f t="shared" si="60"/>
        <v>93.4</v>
      </c>
      <c r="J126" s="19">
        <f t="shared" si="60"/>
        <v>603.12</v>
      </c>
      <c r="K126" s="25"/>
      <c r="L126" s="19">
        <f t="shared" ref="L126" si="61">SUM(L119:L125)</f>
        <v>78.05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24</v>
      </c>
      <c r="D127" s="7" t="s">
        <v>25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0</v>
      </c>
      <c r="G136" s="19">
        <f t="shared" ref="G136:J136" si="62">SUM(G127:G135)</f>
        <v>0</v>
      </c>
      <c r="H136" s="19">
        <f t="shared" si="62"/>
        <v>0</v>
      </c>
      <c r="I136" s="19">
        <f t="shared" si="62"/>
        <v>0</v>
      </c>
      <c r="J136" s="19">
        <f t="shared" si="62"/>
        <v>0</v>
      </c>
      <c r="K136" s="25"/>
      <c r="L136" s="19">
        <f t="shared" ref="L136" si="63">SUM(L127:L135)</f>
        <v>0</v>
      </c>
    </row>
    <row r="137" spans="1:12" ht="15" x14ac:dyDescent="0.2">
      <c r="A137" s="33">
        <f>A119</f>
        <v>2</v>
      </c>
      <c r="B137" s="33">
        <f>B119</f>
        <v>2</v>
      </c>
      <c r="C137" s="51" t="s">
        <v>4</v>
      </c>
      <c r="D137" s="52"/>
      <c r="E137" s="31"/>
      <c r="F137" s="32">
        <f>F126+F136</f>
        <v>505</v>
      </c>
      <c r="G137" s="32">
        <f t="shared" ref="G137" si="64">G126+G136</f>
        <v>18.289999999999996</v>
      </c>
      <c r="H137" s="32">
        <f t="shared" ref="H137" si="65">H126+H136</f>
        <v>20.5</v>
      </c>
      <c r="I137" s="32">
        <f t="shared" ref="I137" si="66">I126+I136</f>
        <v>93.4</v>
      </c>
      <c r="J137" s="32">
        <f t="shared" ref="J137:L137" si="67">J126+J136</f>
        <v>603.12</v>
      </c>
      <c r="K137" s="32"/>
      <c r="L137" s="32">
        <f t="shared" si="67"/>
        <v>78.05</v>
      </c>
    </row>
    <row r="138" spans="1:12" ht="25.5" x14ac:dyDescent="0.25">
      <c r="A138" s="20">
        <v>2</v>
      </c>
      <c r="B138" s="21">
        <v>3</v>
      </c>
      <c r="C138" s="22" t="s">
        <v>20</v>
      </c>
      <c r="D138" s="5" t="s">
        <v>21</v>
      </c>
      <c r="E138" s="39" t="s">
        <v>82</v>
      </c>
      <c r="F138" s="40">
        <v>230</v>
      </c>
      <c r="G138" s="40">
        <v>21.01</v>
      </c>
      <c r="H138" s="40">
        <v>15.92</v>
      </c>
      <c r="I138" s="40">
        <v>40.909999999999997</v>
      </c>
      <c r="J138" s="40">
        <v>310.57</v>
      </c>
      <c r="K138" s="41" t="s">
        <v>83</v>
      </c>
      <c r="L138" s="40">
        <v>78.05</v>
      </c>
    </row>
    <row r="139" spans="1:12" ht="15" x14ac:dyDescent="0.25">
      <c r="A139" s="23"/>
      <c r="B139" s="15"/>
      <c r="C139" s="11"/>
      <c r="D139" s="7" t="s">
        <v>22</v>
      </c>
      <c r="E139" s="42" t="s">
        <v>53</v>
      </c>
      <c r="F139" s="43">
        <v>200</v>
      </c>
      <c r="G139" s="43">
        <v>0</v>
      </c>
      <c r="H139" s="43">
        <v>0</v>
      </c>
      <c r="I139" s="43">
        <v>6.99</v>
      </c>
      <c r="J139" s="43">
        <v>27.93</v>
      </c>
      <c r="K139" s="44" t="s">
        <v>58</v>
      </c>
      <c r="L139" s="43"/>
    </row>
    <row r="140" spans="1:12" ht="15.75" customHeight="1" x14ac:dyDescent="0.25">
      <c r="A140" s="23"/>
      <c r="B140" s="15"/>
      <c r="C140" s="11"/>
      <c r="D140" s="7" t="s">
        <v>30</v>
      </c>
      <c r="E140" s="42" t="s">
        <v>47</v>
      </c>
      <c r="F140" s="43">
        <v>40</v>
      </c>
      <c r="G140" s="43">
        <v>3.04</v>
      </c>
      <c r="H140" s="43">
        <v>0.32</v>
      </c>
      <c r="I140" s="43">
        <v>19.68</v>
      </c>
      <c r="J140" s="43">
        <v>94</v>
      </c>
      <c r="K140" s="44" t="s">
        <v>41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42</v>
      </c>
      <c r="F141" s="43">
        <v>30</v>
      </c>
      <c r="G141" s="43">
        <v>1.98</v>
      </c>
      <c r="H141" s="43">
        <v>0.36</v>
      </c>
      <c r="I141" s="43">
        <v>10.02</v>
      </c>
      <c r="J141" s="43">
        <v>52.2</v>
      </c>
      <c r="K141" s="44" t="s">
        <v>44</v>
      </c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32</v>
      </c>
      <c r="E144" s="9"/>
      <c r="F144" s="19">
        <f>SUM(F138:F143)</f>
        <v>500</v>
      </c>
      <c r="G144" s="19">
        <f>SUM(G138:G143)</f>
        <v>26.03</v>
      </c>
      <c r="H144" s="19">
        <f>SUM(H138:H143)</f>
        <v>16.599999999999998</v>
      </c>
      <c r="I144" s="19">
        <f>SUM(I138:I143)</f>
        <v>77.599999999999994</v>
      </c>
      <c r="J144" s="19">
        <f>SUM(J138:J143)</f>
        <v>484.7</v>
      </c>
      <c r="K144" s="25"/>
      <c r="L144" s="19">
        <f>SUM(L138:L143)</f>
        <v>78.05</v>
      </c>
    </row>
    <row r="145" spans="1:12" ht="15" x14ac:dyDescent="0.25">
      <c r="A145" s="26">
        <f>A138</f>
        <v>2</v>
      </c>
      <c r="B145" s="13">
        <f>B138</f>
        <v>3</v>
      </c>
      <c r="C145" s="10" t="s">
        <v>24</v>
      </c>
      <c r="D145" s="7" t="s">
        <v>25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32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A138</f>
        <v>2</v>
      </c>
      <c r="B155" s="30">
        <f>B138</f>
        <v>3</v>
      </c>
      <c r="C155" s="51" t="s">
        <v>4</v>
      </c>
      <c r="D155" s="52"/>
      <c r="E155" s="31"/>
      <c r="F155" s="32">
        <f>F144+F154</f>
        <v>500</v>
      </c>
      <c r="G155" s="32">
        <f t="shared" ref="G155" si="70">G144+G154</f>
        <v>26.03</v>
      </c>
      <c r="H155" s="32">
        <f t="shared" ref="H155" si="71">H144+H154</f>
        <v>16.599999999999998</v>
      </c>
      <c r="I155" s="32">
        <f t="shared" ref="I155" si="72">I144+I154</f>
        <v>77.599999999999994</v>
      </c>
      <c r="J155" s="32">
        <f t="shared" ref="J155:L155" si="73">J144+J154</f>
        <v>484.7</v>
      </c>
      <c r="K155" s="32"/>
      <c r="L155" s="32">
        <f t="shared" si="73"/>
        <v>78.05</v>
      </c>
    </row>
    <row r="156" spans="1:12" ht="15" x14ac:dyDescent="0.25">
      <c r="A156" s="20">
        <v>2</v>
      </c>
      <c r="B156" s="21">
        <v>4</v>
      </c>
      <c r="C156" s="22" t="s">
        <v>20</v>
      </c>
      <c r="D156" s="5" t="s">
        <v>21</v>
      </c>
      <c r="E156" s="39" t="s">
        <v>84</v>
      </c>
      <c r="F156" s="40">
        <v>170</v>
      </c>
      <c r="G156" s="40">
        <v>10.199999999999999</v>
      </c>
      <c r="H156" s="40">
        <v>12.13</v>
      </c>
      <c r="I156" s="40">
        <v>32.5</v>
      </c>
      <c r="J156" s="40">
        <v>287.3</v>
      </c>
      <c r="K156" s="41" t="s">
        <v>87</v>
      </c>
      <c r="L156" s="40">
        <v>78.05</v>
      </c>
    </row>
    <row r="157" spans="1:12" ht="15" x14ac:dyDescent="0.25">
      <c r="A157" s="23"/>
      <c r="B157" s="15"/>
      <c r="C157" s="11"/>
      <c r="D157" s="6" t="s">
        <v>50</v>
      </c>
      <c r="E157" s="42" t="s">
        <v>85</v>
      </c>
      <c r="F157" s="43">
        <v>10</v>
      </c>
      <c r="G157" s="43">
        <v>2.3199999999999998</v>
      </c>
      <c r="H157" s="43">
        <v>2.95</v>
      </c>
      <c r="I157" s="43">
        <v>0</v>
      </c>
      <c r="J157" s="43">
        <v>36.4</v>
      </c>
      <c r="K157" s="44" t="s">
        <v>57</v>
      </c>
      <c r="L157" s="43"/>
    </row>
    <row r="158" spans="1:12" ht="25.5" x14ac:dyDescent="0.25">
      <c r="A158" s="23"/>
      <c r="B158" s="15"/>
      <c r="C158" s="11"/>
      <c r="D158" s="7" t="s">
        <v>22</v>
      </c>
      <c r="E158" s="42" t="s">
        <v>86</v>
      </c>
      <c r="F158" s="43">
        <v>200</v>
      </c>
      <c r="G158" s="43">
        <v>0.06</v>
      </c>
      <c r="H158" s="43">
        <v>0.01</v>
      </c>
      <c r="I158" s="43">
        <v>7.2</v>
      </c>
      <c r="J158" s="43">
        <v>30.31</v>
      </c>
      <c r="K158" s="44" t="s">
        <v>40</v>
      </c>
      <c r="L158" s="43"/>
    </row>
    <row r="159" spans="1:12" ht="15" x14ac:dyDescent="0.25">
      <c r="A159" s="23"/>
      <c r="B159" s="15"/>
      <c r="C159" s="11"/>
      <c r="D159" s="7" t="s">
        <v>30</v>
      </c>
      <c r="E159" s="42" t="s">
        <v>47</v>
      </c>
      <c r="F159" s="43">
        <v>40</v>
      </c>
      <c r="G159" s="43">
        <v>3.04</v>
      </c>
      <c r="H159" s="43">
        <v>0.32</v>
      </c>
      <c r="I159" s="43">
        <v>19.68</v>
      </c>
      <c r="J159" s="43">
        <v>94</v>
      </c>
      <c r="K159" s="44" t="s">
        <v>41</v>
      </c>
      <c r="L159" s="43"/>
    </row>
    <row r="160" spans="1:12" ht="15" x14ac:dyDescent="0.25">
      <c r="A160" s="23"/>
      <c r="B160" s="15"/>
      <c r="C160" s="11"/>
      <c r="D160" s="7" t="s">
        <v>23</v>
      </c>
      <c r="E160" s="42" t="s">
        <v>46</v>
      </c>
      <c r="F160" s="43">
        <v>100</v>
      </c>
      <c r="G160" s="43">
        <v>0.4</v>
      </c>
      <c r="H160" s="43">
        <v>0.4</v>
      </c>
      <c r="I160" s="43">
        <v>9.8000000000000007</v>
      </c>
      <c r="J160" s="43">
        <v>47</v>
      </c>
      <c r="K160" s="44" t="s">
        <v>78</v>
      </c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32</v>
      </c>
      <c r="E163" s="9"/>
      <c r="F163" s="19">
        <f>SUM(F156:F162)</f>
        <v>520</v>
      </c>
      <c r="G163" s="19">
        <f t="shared" ref="G163:J163" si="74">SUM(G156:G162)</f>
        <v>16.02</v>
      </c>
      <c r="H163" s="19">
        <f t="shared" si="74"/>
        <v>15.810000000000002</v>
      </c>
      <c r="I163" s="19">
        <f t="shared" si="74"/>
        <v>69.180000000000007</v>
      </c>
      <c r="J163" s="19">
        <f t="shared" si="74"/>
        <v>495.01</v>
      </c>
      <c r="K163" s="25"/>
      <c r="L163" s="19">
        <f t="shared" ref="L163" si="75">SUM(L156:L162)</f>
        <v>78.05</v>
      </c>
    </row>
    <row r="164" spans="1:12" ht="15" x14ac:dyDescent="0.25">
      <c r="A164" s="26">
        <f>A156</f>
        <v>2</v>
      </c>
      <c r="B164" s="13">
        <f>B156</f>
        <v>4</v>
      </c>
      <c r="C164" s="10" t="s">
        <v>24</v>
      </c>
      <c r="D164" s="7" t="s">
        <v>25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32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4</v>
      </c>
      <c r="C174" s="51" t="s">
        <v>4</v>
      </c>
      <c r="D174" s="52"/>
      <c r="E174" s="31"/>
      <c r="F174" s="32">
        <f>F163+F173</f>
        <v>520</v>
      </c>
      <c r="G174" s="32">
        <f t="shared" ref="G174" si="78">G163+G173</f>
        <v>16.02</v>
      </c>
      <c r="H174" s="32">
        <f t="shared" ref="H174" si="79">H163+H173</f>
        <v>15.810000000000002</v>
      </c>
      <c r="I174" s="32">
        <f t="shared" ref="I174" si="80">I163+I173</f>
        <v>69.180000000000007</v>
      </c>
      <c r="J174" s="32">
        <f t="shared" ref="J174:L174" si="81">J163+J173</f>
        <v>495.01</v>
      </c>
      <c r="K174" s="32"/>
      <c r="L174" s="32">
        <f t="shared" si="81"/>
        <v>78.05</v>
      </c>
    </row>
    <row r="175" spans="1:12" ht="15" x14ac:dyDescent="0.25">
      <c r="A175" s="20">
        <v>2</v>
      </c>
      <c r="B175" s="21">
        <v>5</v>
      </c>
      <c r="C175" s="22" t="s">
        <v>20</v>
      </c>
      <c r="D175" s="5" t="s">
        <v>21</v>
      </c>
      <c r="E175" s="39" t="s">
        <v>91</v>
      </c>
      <c r="F175" s="40">
        <v>90</v>
      </c>
      <c r="G175" s="40">
        <v>16.5</v>
      </c>
      <c r="H175" s="40">
        <v>11.84</v>
      </c>
      <c r="I175" s="40">
        <v>12.24</v>
      </c>
      <c r="J175" s="40">
        <v>143.69</v>
      </c>
      <c r="K175" s="41" t="s">
        <v>92</v>
      </c>
      <c r="L175" s="40">
        <v>78.05</v>
      </c>
    </row>
    <row r="176" spans="1:12" ht="15" x14ac:dyDescent="0.25">
      <c r="A176" s="23"/>
      <c r="B176" s="15"/>
      <c r="C176" s="11"/>
      <c r="D176" s="8" t="s">
        <v>21</v>
      </c>
      <c r="E176" s="58" t="s">
        <v>90</v>
      </c>
      <c r="F176" s="59">
        <v>150</v>
      </c>
      <c r="G176" s="59">
        <v>5.51</v>
      </c>
      <c r="H176" s="59">
        <v>4.8</v>
      </c>
      <c r="I176" s="59">
        <v>35.4</v>
      </c>
      <c r="J176" s="59">
        <v>191.27</v>
      </c>
      <c r="K176" s="60" t="s">
        <v>93</v>
      </c>
      <c r="L176" s="59"/>
    </row>
    <row r="177" spans="1:12" ht="15" x14ac:dyDescent="0.25">
      <c r="A177" s="23"/>
      <c r="B177" s="15"/>
      <c r="C177" s="11"/>
      <c r="D177" s="6" t="s">
        <v>25</v>
      </c>
      <c r="E177" s="42" t="s">
        <v>88</v>
      </c>
      <c r="F177" s="43">
        <v>60</v>
      </c>
      <c r="G177" s="43">
        <v>1.1399999999999999</v>
      </c>
      <c r="H177" s="43">
        <v>5.34</v>
      </c>
      <c r="I177" s="43">
        <v>4.62</v>
      </c>
      <c r="J177" s="43">
        <v>71.400000000000006</v>
      </c>
      <c r="K177" s="44" t="s">
        <v>94</v>
      </c>
      <c r="L177" s="43"/>
    </row>
    <row r="178" spans="1:12" ht="15" x14ac:dyDescent="0.25">
      <c r="A178" s="23"/>
      <c r="B178" s="15"/>
      <c r="C178" s="11"/>
      <c r="D178" s="7" t="s">
        <v>22</v>
      </c>
      <c r="E178" s="42" t="s">
        <v>89</v>
      </c>
      <c r="F178" s="43">
        <v>200</v>
      </c>
      <c r="G178" s="43">
        <v>0.09</v>
      </c>
      <c r="H178" s="43">
        <v>0.08</v>
      </c>
      <c r="I178" s="43">
        <v>15.2</v>
      </c>
      <c r="J178" s="43">
        <v>62.37</v>
      </c>
      <c r="K178" s="44" t="s">
        <v>95</v>
      </c>
      <c r="L178" s="43"/>
    </row>
    <row r="179" spans="1:12" ht="15" x14ac:dyDescent="0.25">
      <c r="A179" s="23"/>
      <c r="B179" s="15"/>
      <c r="C179" s="11"/>
      <c r="D179" s="7" t="s">
        <v>30</v>
      </c>
      <c r="E179" s="42" t="s">
        <v>47</v>
      </c>
      <c r="F179" s="43">
        <v>20</v>
      </c>
      <c r="G179" s="43">
        <v>1.52</v>
      </c>
      <c r="H179" s="43">
        <v>0.16</v>
      </c>
      <c r="I179" s="43">
        <v>9.84</v>
      </c>
      <c r="J179" s="43">
        <v>47</v>
      </c>
      <c r="K179" s="44" t="s">
        <v>41</v>
      </c>
      <c r="L179" s="43"/>
    </row>
    <row r="180" spans="1:12" ht="15" x14ac:dyDescent="0.25">
      <c r="A180" s="23"/>
      <c r="B180" s="15"/>
      <c r="C180" s="11"/>
      <c r="D180" s="7" t="s">
        <v>31</v>
      </c>
      <c r="E180" s="42" t="s">
        <v>42</v>
      </c>
      <c r="F180" s="43">
        <v>20</v>
      </c>
      <c r="G180" s="43">
        <v>1.32</v>
      </c>
      <c r="H180" s="43">
        <v>0.24</v>
      </c>
      <c r="I180" s="43">
        <v>6.68</v>
      </c>
      <c r="J180" s="43">
        <v>34.799999999999997</v>
      </c>
      <c r="K180" s="44" t="s">
        <v>44</v>
      </c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32</v>
      </c>
      <c r="E183" s="9"/>
      <c r="F183" s="19">
        <f>SUM(F175:F182)</f>
        <v>540</v>
      </c>
      <c r="G183" s="19">
        <f t="shared" ref="G183:J183" si="82">SUM(G175:G182)</f>
        <v>26.08</v>
      </c>
      <c r="H183" s="19">
        <f t="shared" si="82"/>
        <v>22.459999999999997</v>
      </c>
      <c r="I183" s="19">
        <f t="shared" si="82"/>
        <v>83.97999999999999</v>
      </c>
      <c r="J183" s="19">
        <f t="shared" si="82"/>
        <v>550.53</v>
      </c>
      <c r="K183" s="25"/>
      <c r="L183" s="19">
        <f t="shared" ref="L183" si="83">SUM(L175:L182)</f>
        <v>78.05</v>
      </c>
    </row>
    <row r="184" spans="1:12" ht="15" x14ac:dyDescent="0.25">
      <c r="A184" s="26">
        <f>A175</f>
        <v>2</v>
      </c>
      <c r="B184" s="13">
        <f>B175</f>
        <v>5</v>
      </c>
      <c r="C184" s="10" t="s">
        <v>24</v>
      </c>
      <c r="D184" s="7" t="s">
        <v>25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" x14ac:dyDescent="0.2">
      <c r="A194" s="29">
        <f>A175</f>
        <v>2</v>
      </c>
      <c r="B194" s="30">
        <f>B175</f>
        <v>5</v>
      </c>
      <c r="C194" s="51" t="s">
        <v>4</v>
      </c>
      <c r="D194" s="52"/>
      <c r="E194" s="31"/>
      <c r="F194" s="32">
        <f>F183+F193</f>
        <v>540</v>
      </c>
      <c r="G194" s="32">
        <f t="shared" ref="G194" si="86">G183+G193</f>
        <v>26.08</v>
      </c>
      <c r="H194" s="32">
        <f t="shared" ref="H194" si="87">H183+H193</f>
        <v>22.459999999999997</v>
      </c>
      <c r="I194" s="32">
        <f t="shared" ref="I194" si="88">I183+I193</f>
        <v>83.97999999999999</v>
      </c>
      <c r="J194" s="32">
        <f t="shared" ref="J194:L194" si="89">J183+J193</f>
        <v>550.53</v>
      </c>
      <c r="K194" s="32"/>
      <c r="L194" s="32">
        <f t="shared" si="89"/>
        <v>78.05</v>
      </c>
    </row>
    <row r="195" spans="1:12" x14ac:dyDescent="0.2">
      <c r="A195" s="27"/>
      <c r="B195" s="28"/>
      <c r="C195" s="53" t="s">
        <v>5</v>
      </c>
      <c r="D195" s="53"/>
      <c r="E195" s="53"/>
      <c r="F195" s="34">
        <f>(F24+F43+F62+F81+F100+F118+F137+F155+F174+F194)/(IF(F24=0,0,1)+IF(F43=0,0,1)+IF(F62=0,0,1)+IF(F81=0,0,1)+IF(F100=0,0,1)+IF(F118=0,0,1)+IF(F137=0,0,1)+IF(F155=0,0,1)+IF(F174=0,0,1)+IF(F194=0,0,1))</f>
        <v>505.5</v>
      </c>
      <c r="G195" s="34">
        <f>(G24+G43+G62+G81+G100+G118+G137+G155+G174+G194)/(IF(G24=0,0,1)+IF(G43=0,0,1)+IF(G62=0,0,1)+IF(G81=0,0,1)+IF(G100=0,0,1)+IF(G118=0,0,1)+IF(G137=0,0,1)+IF(G155=0,0,1)+IF(G174=0,0,1)+IF(G194=0,0,1))</f>
        <v>20.445</v>
      </c>
      <c r="H195" s="34">
        <f>(H24+H43+H62+H81+H100+H118+H137+H155+H174+H194)/(IF(H24=0,0,1)+IF(H43=0,0,1)+IF(H62=0,0,1)+IF(H81=0,0,1)+IF(H100=0,0,1)+IF(H118=0,0,1)+IF(H137=0,0,1)+IF(H155=0,0,1)+IF(H174=0,0,1)+IF(H194=0,0,1))</f>
        <v>18.190999999999999</v>
      </c>
      <c r="I195" s="34">
        <f>(I24+I43+I62+I81+I100+I118+I137+I155+I174+I194)/(IF(I24=0,0,1)+IF(I43=0,0,1)+IF(I62=0,0,1)+IF(I81=0,0,1)+IF(I100=0,0,1)+IF(I118=0,0,1)+IF(I137=0,0,1)+IF(I155=0,0,1)+IF(I174=0,0,1)+IF(I194=0,0,1))</f>
        <v>78.872</v>
      </c>
      <c r="J195" s="34">
        <f>(J24+J43+J62+J81+J100+J118+J137+J155+J174+J194)/(IF(J24=0,0,1)+IF(J43=0,0,1)+IF(J62=0,0,1)+IF(J81=0,0,1)+IF(J100=0,0,1)+IF(J118=0,0,1)+IF(J137=0,0,1)+IF(J155=0,0,1)+IF(J174=0,0,1)+IF(J194=0,0,1))</f>
        <v>540.19800000000009</v>
      </c>
      <c r="K195" s="34"/>
      <c r="L195" s="34">
        <f>(L24+L43+L62+L81+L100+L118+L137+L155+L174+L194)/(IF(L24=0,0,1)+IF(L43=0,0,1)+IF(L62=0,0,1)+IF(L81=0,0,1)+IF(L100=0,0,1)+IF(L118=0,0,1)+IF(L137=0,0,1)+IF(L155=0,0,1)+IF(L174=0,0,1)+IF(L194=0,0,1))</f>
        <v>78.049999999999983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8:D118"/>
    <mergeCell ref="C137:D137"/>
    <mergeCell ref="C155:D155"/>
    <mergeCell ref="C174:D17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Шилько</cp:lastModifiedBy>
  <dcterms:created xsi:type="dcterms:W3CDTF">2022-05-16T14:23:56Z</dcterms:created>
  <dcterms:modified xsi:type="dcterms:W3CDTF">2025-01-17T11:19:26Z</dcterms:modified>
</cp:coreProperties>
</file>